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4" r:id="rId1"/>
  </sheets>
  <definedNames>
    <definedName name="_xlnm._FilterDatabase" localSheetId="0" hidden="1">Sheet2!$A$3:$K$54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<sst xmlns="http://schemas.openxmlformats.org/spreadsheetml/2006/main" count="135" uniqueCount="70">
  <si>
    <t>附件：</t>
  </si>
  <si>
    <t xml:space="preserve">贵阳市第三人民医院2026年合同制人员招聘笔试、面试与技能考试总成绩
及进入体检人员名单     
</t>
  </si>
  <si>
    <t>序号</t>
  </si>
  <si>
    <t>姓名</t>
  </si>
  <si>
    <t>报考岗位及代码</t>
  </si>
  <si>
    <t>招聘人数</t>
  </si>
  <si>
    <t>笔试成绩百分制</t>
  </si>
  <si>
    <t>笔试成绩折算40%</t>
  </si>
  <si>
    <t>面试与技能考试成绩百分制</t>
  </si>
  <si>
    <t>面试与技能考试成绩折算60%</t>
  </si>
  <si>
    <t>总成绩</t>
  </si>
  <si>
    <t>是否进入体检</t>
  </si>
  <si>
    <t>排名</t>
  </si>
  <si>
    <t>胡必琴</t>
  </si>
  <si>
    <t>02内科医师（神经内科）</t>
  </si>
  <si>
    <t>是</t>
  </si>
  <si>
    <t>韩大玉</t>
  </si>
  <si>
    <t>刘晓霞</t>
  </si>
  <si>
    <t>刘佳玮</t>
  </si>
  <si>
    <t>03中医医师（针灸推拿）</t>
  </si>
  <si>
    <t>杨旭</t>
  </si>
  <si>
    <t>罗叶</t>
  </si>
  <si>
    <t>穆云</t>
  </si>
  <si>
    <t>申青</t>
  </si>
  <si>
    <t>邓娅</t>
  </si>
  <si>
    <t>张帮兰</t>
  </si>
  <si>
    <t>马佳宏</t>
  </si>
  <si>
    <t>张丹</t>
  </si>
  <si>
    <t>冉江明</t>
  </si>
  <si>
    <t>牟飞燕</t>
  </si>
  <si>
    <t>胡洋</t>
  </si>
  <si>
    <t>缺考</t>
  </si>
  <si>
    <t>高亮</t>
  </si>
  <si>
    <t>04精神科护士</t>
  </si>
  <si>
    <t>孙招弟</t>
  </si>
  <si>
    <t>代爔爔</t>
  </si>
  <si>
    <t>张烛烛</t>
  </si>
  <si>
    <t>仇娟</t>
  </si>
  <si>
    <t>杨秋萍</t>
  </si>
  <si>
    <t>石进丹</t>
  </si>
  <si>
    <t>杨泽军</t>
  </si>
  <si>
    <t>朱玉娇</t>
  </si>
  <si>
    <t>杨湖芳</t>
  </si>
  <si>
    <t>张琦</t>
  </si>
  <si>
    <t>陈梦玲</t>
  </si>
  <si>
    <t>何立</t>
  </si>
  <si>
    <t>张禄霞</t>
  </si>
  <si>
    <t>李雪霜</t>
  </si>
  <si>
    <t>吴秋白</t>
  </si>
  <si>
    <t>钱义米</t>
  </si>
  <si>
    <t>李娇</t>
  </si>
  <si>
    <t>艾书丽</t>
  </si>
  <si>
    <t>陆光月</t>
  </si>
  <si>
    <t>鲍杨</t>
  </si>
  <si>
    <t>冯顺福</t>
  </si>
  <si>
    <t>冉宇</t>
  </si>
  <si>
    <t>张中敏</t>
  </si>
  <si>
    <t>方诗语</t>
  </si>
  <si>
    <t>张宇侠</t>
  </si>
  <si>
    <t>熊凤仙</t>
  </si>
  <si>
    <t>谢青</t>
  </si>
  <si>
    <t>刘雪花</t>
  </si>
  <si>
    <t>武贵鸿</t>
  </si>
  <si>
    <t>柳永琴</t>
  </si>
  <si>
    <t>鄢娅</t>
  </si>
  <si>
    <t>王亚丽</t>
  </si>
  <si>
    <t>陶大梅</t>
  </si>
  <si>
    <t>05康复治疗师</t>
  </si>
  <si>
    <t>卯艳平</t>
  </si>
  <si>
    <t>夏波菊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</si>
</sst>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2DFFF"/>
      <color rgb="00F5E4F4"/>
      <color rgb="00F0DBEF"/>
      <color rgb="00EBDFEC"/>
      <color rgb="00F2D9EC"/>
      <color rgb="00EAE0E9"/>
      <color rgb="00EEEFDC"/>
      <color rgb="00F3E7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5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O16" sqref="O16"/>
    </sheetView>
  </sheetViews>
  <sheetFormatPr defaultColWidth="9" defaultRowHeight="13.5"/>
  <cols>
    <col min="1" max="1" width="5.15833333333333" style="1" customWidth="1"/>
    <col min="2" max="2" width="9" style="1"/>
    <col min="3" max="3" width="22.9666666666667" style="1" customWidth="1"/>
    <col min="4" max="4" width="4.75" style="1" customWidth="1"/>
    <col min="5" max="5" width="7.96666666666667" style="3" customWidth="1"/>
    <col min="6" max="6" width="9.05833333333333" style="3" customWidth="1"/>
    <col min="7" max="7" width="8.28333333333333" style="3" customWidth="1"/>
    <col min="8" max="8" width="8.125" style="3" customWidth="1"/>
    <col min="9" max="9" width="9" style="3"/>
    <col min="10" max="10" width="6.75" style="1" customWidth="1"/>
    <col min="11" max="11" width="8.43333333333333" style="1" customWidth="1"/>
    <col min="12" max="16384" width="9" style="1"/>
  </cols>
  <sheetData>
    <row r="1" s="1" customFormat="1" ht="18.75" spans="1:14">
      <c r="A1" s="4" t="s">
        <v>0</v>
      </c>
      <c r="B1" s="4"/>
      <c r="E1" s="3"/>
      <c r="F1" s="3"/>
      <c r="G1" s="3"/>
      <c r="H1" s="3"/>
      <c r="I1" s="3"/>
    </row>
    <row r="2" s="1" customFormat="1" ht="39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55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7" t="s">
        <v>11</v>
      </c>
      <c r="K3" s="7" t="s">
        <v>12</v>
      </c>
    </row>
    <row r="4" s="2" customFormat="1" ht="25" customHeight="1" spans="1:14">
      <c r="A4" s="7">
        <v>1</v>
      </c>
      <c r="B4" s="9" t="s">
        <v>13</v>
      </c>
      <c r="C4" s="9" t="s">
        <v>14</v>
      </c>
      <c r="D4" s="7">
        <v>1</v>
      </c>
      <c r="E4" s="8">
        <v>79.81</v>
      </c>
      <c r="F4" s="8">
        <f>ROUND(E4*0.4,2)</f>
        <v>31.92</v>
      </c>
      <c r="G4" s="10">
        <v>80.67</v>
      </c>
      <c r="H4" s="8">
        <f>ROUND(G4*0.6,2)</f>
        <v>48.4</v>
      </c>
      <c r="I4" s="10">
        <f>SUM(F4+H4)</f>
        <v>80.32</v>
      </c>
      <c r="J4" s="7" t="s">
        <v>15</v>
      </c>
      <c r="K4" s="7">
        <v>1</v>
      </c>
    </row>
    <row r="5" s="2" customFormat="1" ht="25" customHeight="1" spans="1:14">
      <c r="A5" s="7">
        <v>2</v>
      </c>
      <c r="B5" s="9" t="s">
        <v>16</v>
      </c>
      <c r="C5" s="9" t="s">
        <v>14</v>
      </c>
      <c r="D5" s="7"/>
      <c r="E5" s="8">
        <v>81.57</v>
      </c>
      <c r="F5" s="8">
        <f>ROUND(E5*0.4,2)</f>
        <v>32.63</v>
      </c>
      <c r="G5" s="10">
        <v>79.33</v>
      </c>
      <c r="H5" s="8">
        <f>ROUND(G5*0.6,2)</f>
        <v>47.6</v>
      </c>
      <c r="I5" s="8">
        <f>SUM(F5+H5)</f>
        <v>80.23</v>
      </c>
      <c r="J5" s="7"/>
      <c r="K5" s="7">
        <v>2</v>
      </c>
    </row>
    <row r="6" s="2" customFormat="1" ht="25" customHeight="1" spans="1:14">
      <c r="A6" s="7">
        <v>3</v>
      </c>
      <c r="B6" s="9" t="s">
        <v>17</v>
      </c>
      <c r="C6" s="9" t="s">
        <v>14</v>
      </c>
      <c r="D6" s="7"/>
      <c r="E6" s="8">
        <v>82.79</v>
      </c>
      <c r="F6" s="8">
        <f>ROUND(E6*0.4,2)</f>
        <v>33.12</v>
      </c>
      <c r="G6" s="10">
        <v>76.17</v>
      </c>
      <c r="H6" s="8">
        <f>ROUND(G6*0.6,2)</f>
        <v>45.7</v>
      </c>
      <c r="I6" s="8">
        <f>SUM(F6+H6)</f>
        <v>78.82</v>
      </c>
      <c r="J6" s="7"/>
      <c r="K6" s="7">
        <v>3</v>
      </c>
    </row>
    <row r="7" s="2" customFormat="1" ht="25" customHeight="1" spans="1:14">
      <c r="A7" s="7">
        <v>4</v>
      </c>
      <c r="B7" s="9" t="s">
        <v>18</v>
      </c>
      <c r="C7" s="9" t="s">
        <v>19</v>
      </c>
      <c r="D7" s="7">
        <v>4</v>
      </c>
      <c r="E7" s="8">
        <v>73.65</v>
      </c>
      <c r="F7" s="8">
        <f>ROUND(E7*0.4,2)</f>
        <v>29.46</v>
      </c>
      <c r="G7" s="10">
        <v>89.5</v>
      </c>
      <c r="H7" s="8">
        <f>ROUND(G7*0.6,2)</f>
        <v>53.7</v>
      </c>
      <c r="I7" s="10">
        <f>SUM(F7+H7)</f>
        <v>83.16</v>
      </c>
      <c r="J7" s="7" t="s">
        <v>15</v>
      </c>
      <c r="K7" s="7">
        <v>1</v>
      </c>
    </row>
    <row r="8" s="2" customFormat="1" ht="25" customHeight="1" spans="1:14">
      <c r="A8" s="7">
        <v>5</v>
      </c>
      <c r="B8" s="9" t="s">
        <v>20</v>
      </c>
      <c r="C8" s="9" t="s">
        <v>19</v>
      </c>
      <c r="D8" s="7"/>
      <c r="E8" s="8">
        <v>67.13</v>
      </c>
      <c r="F8" s="8">
        <f>ROUND(E8*0.4,2)</f>
        <v>26.85</v>
      </c>
      <c r="G8" s="10">
        <v>82.5</v>
      </c>
      <c r="H8" s="8">
        <f>ROUND(G8*0.6,2)</f>
        <v>49.5</v>
      </c>
      <c r="I8" s="10">
        <f>SUM(F8+H8)</f>
        <v>76.35</v>
      </c>
      <c r="J8" s="7" t="s">
        <v>15</v>
      </c>
      <c r="K8" s="7">
        <v>2</v>
      </c>
    </row>
    <row r="9" s="2" customFormat="1" ht="25" customHeight="1" spans="1:14">
      <c r="A9" s="7">
        <v>6</v>
      </c>
      <c r="B9" s="9" t="s">
        <v>21</v>
      </c>
      <c r="C9" s="9" t="s">
        <v>19</v>
      </c>
      <c r="D9" s="7"/>
      <c r="E9" s="11">
        <v>66.96</v>
      </c>
      <c r="F9" s="8">
        <f>ROUND(E9*0.4,2)</f>
        <v>26.78</v>
      </c>
      <c r="G9" s="12">
        <v>81.83</v>
      </c>
      <c r="H9" s="8">
        <f>ROUND(G9*0.6,2)</f>
        <v>49.1</v>
      </c>
      <c r="I9" s="10">
        <f>SUM(F9+H9)</f>
        <v>75.88</v>
      </c>
      <c r="J9" s="7" t="s">
        <v>15</v>
      </c>
      <c r="K9" s="7">
        <v>3</v>
      </c>
    </row>
    <row r="10" s="2" customFormat="1" ht="25" customHeight="1" spans="1:14">
      <c r="A10" s="7">
        <v>7</v>
      </c>
      <c r="B10" s="9" t="s">
        <v>22</v>
      </c>
      <c r="C10" s="9" t="s">
        <v>19</v>
      </c>
      <c r="D10" s="7"/>
      <c r="E10" s="8">
        <v>74.36</v>
      </c>
      <c r="F10" s="8">
        <f>ROUND(E10*0.4,2)</f>
        <v>29.74</v>
      </c>
      <c r="G10" s="10">
        <v>75.67</v>
      </c>
      <c r="H10" s="8">
        <f>ROUND(G10*0.6,2)</f>
        <v>45.4</v>
      </c>
      <c r="I10" s="10">
        <f>SUM(F10+H10)</f>
        <v>75.14</v>
      </c>
      <c r="J10" s="7" t="s">
        <v>15</v>
      </c>
      <c r="K10" s="7">
        <v>4</v>
      </c>
    </row>
    <row r="11" s="2" customFormat="1" ht="25" customHeight="1" spans="1:14">
      <c r="A11" s="7">
        <v>8</v>
      </c>
      <c r="B11" s="9" t="s">
        <v>23</v>
      </c>
      <c r="C11" s="9" t="s">
        <v>19</v>
      </c>
      <c r="D11" s="7"/>
      <c r="E11" s="8">
        <v>69.21</v>
      </c>
      <c r="F11" s="8">
        <f>ROUND(E11*0.4,2)</f>
        <v>27.68</v>
      </c>
      <c r="G11" s="10">
        <v>78.5</v>
      </c>
      <c r="H11" s="8">
        <f>ROUND(G11*0.6,2)</f>
        <v>47.1</v>
      </c>
      <c r="I11" s="8">
        <f>SUM(F11+H11)</f>
        <v>74.78</v>
      </c>
      <c r="J11" s="7"/>
      <c r="K11" s="7">
        <v>5</v>
      </c>
    </row>
    <row r="12" s="2" customFormat="1" ht="25" customHeight="1" spans="1:14">
      <c r="A12" s="7">
        <v>9</v>
      </c>
      <c r="B12" s="9" t="s">
        <v>24</v>
      </c>
      <c r="C12" s="9" t="s">
        <v>19</v>
      </c>
      <c r="D12" s="7"/>
      <c r="E12" s="8">
        <v>69.26</v>
      </c>
      <c r="F12" s="8">
        <f>ROUND(E12*0.4,2)</f>
        <v>27.7</v>
      </c>
      <c r="G12" s="10">
        <v>78.17</v>
      </c>
      <c r="H12" s="8">
        <f>ROUND(G12*0.6,2)</f>
        <v>46.9</v>
      </c>
      <c r="I12" s="8">
        <f>SUM(F12+H12)</f>
        <v>74.6</v>
      </c>
      <c r="J12" s="7"/>
      <c r="K12" s="7">
        <v>6</v>
      </c>
    </row>
    <row r="13" s="2" customFormat="1" ht="25" customHeight="1" spans="1:14">
      <c r="A13" s="7">
        <v>10</v>
      </c>
      <c r="B13" s="9" t="s">
        <v>25</v>
      </c>
      <c r="C13" s="9" t="s">
        <v>19</v>
      </c>
      <c r="D13" s="7"/>
      <c r="E13" s="8">
        <v>68.58</v>
      </c>
      <c r="F13" s="8">
        <f>ROUND(E13*0.4,2)</f>
        <v>27.43</v>
      </c>
      <c r="G13" s="10">
        <v>78.5</v>
      </c>
      <c r="H13" s="8">
        <f>ROUND(G13*0.6,2)</f>
        <v>47.1</v>
      </c>
      <c r="I13" s="8">
        <f>SUM(F13+H13)</f>
        <v>74.53</v>
      </c>
      <c r="J13" s="7"/>
      <c r="K13" s="7">
        <v>7</v>
      </c>
    </row>
    <row r="14" s="1" customFormat="1" ht="25" customHeight="1" spans="1:14">
      <c r="A14" s="7">
        <v>11</v>
      </c>
      <c r="B14" s="9" t="s">
        <v>26</v>
      </c>
      <c r="C14" s="9" t="s">
        <v>19</v>
      </c>
      <c r="D14" s="7"/>
      <c r="E14" s="8">
        <v>70.47</v>
      </c>
      <c r="F14" s="8">
        <f>ROUND(E14*0.4,2)</f>
        <v>28.19</v>
      </c>
      <c r="G14" s="10">
        <v>76.17</v>
      </c>
      <c r="H14" s="8">
        <f>ROUND(G14*0.6,2)</f>
        <v>45.7</v>
      </c>
      <c r="I14" s="8">
        <f>SUM(F14+H14)</f>
        <v>73.89</v>
      </c>
      <c r="J14" s="7"/>
      <c r="K14" s="7">
        <v>8</v>
      </c>
      <c r="L14" s="2"/>
      <c r="M14" s="2"/>
      <c r="N14" s="2"/>
    </row>
    <row r="15" s="1" customFormat="1" ht="25" customHeight="1" spans="1:14">
      <c r="A15" s="7">
        <v>12</v>
      </c>
      <c r="B15" s="9" t="s">
        <v>27</v>
      </c>
      <c r="C15" s="9" t="s">
        <v>19</v>
      </c>
      <c r="D15" s="7"/>
      <c r="E15" s="11">
        <v>63.26</v>
      </c>
      <c r="F15" s="8">
        <f>ROUND(E15*0.4,2)</f>
        <v>25.3</v>
      </c>
      <c r="G15" s="12">
        <v>75.67</v>
      </c>
      <c r="H15" s="8">
        <f>ROUND(G15*0.6,2)</f>
        <v>45.4</v>
      </c>
      <c r="I15" s="8">
        <f>SUM(F15+H15)</f>
        <v>70.7</v>
      </c>
      <c r="J15" s="13"/>
      <c r="K15" s="7">
        <v>9</v>
      </c>
      <c r="L15" s="2"/>
      <c r="M15" s="2"/>
      <c r="N15" s="2"/>
    </row>
    <row r="16" s="1" customFormat="1" ht="25" customHeight="1" spans="1:14">
      <c r="A16" s="7">
        <v>13</v>
      </c>
      <c r="B16" s="9" t="s">
        <v>28</v>
      </c>
      <c r="C16" s="9" t="s">
        <v>19</v>
      </c>
      <c r="D16" s="7"/>
      <c r="E16" s="11">
        <v>67.75</v>
      </c>
      <c r="F16" s="8">
        <f>ROUND(E16*0.4,2)</f>
        <v>27.1</v>
      </c>
      <c r="G16" s="12">
        <v>71.67</v>
      </c>
      <c r="H16" s="8">
        <f>ROUND(G16*0.6,2)</f>
        <v>43</v>
      </c>
      <c r="I16" s="8">
        <f>SUM(F16+H16)</f>
        <v>70.1</v>
      </c>
      <c r="J16" s="13"/>
      <c r="K16" s="7">
        <v>10</v>
      </c>
      <c r="L16" s="2"/>
      <c r="M16" s="2"/>
      <c r="N16" s="2"/>
    </row>
    <row r="17" s="1" customFormat="1" ht="25" customHeight="1" spans="1:14">
      <c r="A17" s="7">
        <v>14</v>
      </c>
      <c r="B17" s="9" t="s">
        <v>29</v>
      </c>
      <c r="C17" s="9" t="s">
        <v>19</v>
      </c>
      <c r="D17" s="7"/>
      <c r="E17" s="11">
        <v>69.17</v>
      </c>
      <c r="F17" s="8">
        <f>ROUND(E17*0.4,2)</f>
        <v>27.67</v>
      </c>
      <c r="G17" s="12">
        <v>60.17</v>
      </c>
      <c r="H17" s="8">
        <f>ROUND(G17*0.6,2)</f>
        <v>36.1</v>
      </c>
      <c r="I17" s="8">
        <f>SUM(F17+H17)</f>
        <v>63.77</v>
      </c>
      <c r="J17" s="7"/>
      <c r="K17" s="7">
        <v>11</v>
      </c>
      <c r="L17" s="2"/>
      <c r="M17" s="2"/>
      <c r="N17" s="2"/>
    </row>
    <row r="18" s="1" customFormat="1" ht="25" customHeight="1" spans="1:14">
      <c r="A18" s="7">
        <v>15</v>
      </c>
      <c r="B18" s="9" t="s">
        <v>30</v>
      </c>
      <c r="C18" s="9" t="s">
        <v>19</v>
      </c>
      <c r="D18" s="7"/>
      <c r="E18" s="11">
        <v>64.27</v>
      </c>
      <c r="F18" s="8">
        <f>ROUND(E18*0.4,2)</f>
        <v>25.71</v>
      </c>
      <c r="G18" s="11" t="s">
        <v>31</v>
      </c>
      <c r="H18" s="8">
        <v>0</v>
      </c>
      <c r="I18" s="8">
        <f>SUM(F18+H18)</f>
        <v>25.71</v>
      </c>
      <c r="J18" s="13"/>
      <c r="K18" s="7">
        <v>12</v>
      </c>
      <c r="L18" s="2"/>
      <c r="M18" s="2"/>
      <c r="N18" s="2"/>
    </row>
    <row r="19" s="1" customFormat="1" ht="25" customHeight="1" spans="1:14">
      <c r="A19" s="7">
        <v>16</v>
      </c>
      <c r="B19" s="14" t="s">
        <v>32</v>
      </c>
      <c r="C19" s="14" t="s">
        <v>33</v>
      </c>
      <c r="D19" s="15">
        <v>11</v>
      </c>
      <c r="E19" s="11">
        <v>78.33</v>
      </c>
      <c r="F19" s="8">
        <f>ROUND(E19*0.4,2)</f>
        <v>31.33</v>
      </c>
      <c r="G19" s="12">
        <v>87.33</v>
      </c>
      <c r="H19" s="8">
        <f t="shared" ref="H18:H20" si="0">ROUND(G19*0.6,2)</f>
        <v>52.4</v>
      </c>
      <c r="I19" s="10">
        <f>SUM(F19+H19)</f>
        <v>83.73</v>
      </c>
      <c r="J19" s="13" t="s">
        <v>15</v>
      </c>
      <c r="K19" s="7">
        <v>1</v>
      </c>
      <c r="L19" s="2"/>
      <c r="M19" s="2"/>
      <c r="N19" s="2"/>
    </row>
    <row r="20" s="1" customFormat="1" ht="25" customHeight="1" spans="1:14">
      <c r="A20" s="7">
        <v>17</v>
      </c>
      <c r="B20" s="14" t="s">
        <v>34</v>
      </c>
      <c r="C20" s="14" t="s">
        <v>33</v>
      </c>
      <c r="D20" s="16"/>
      <c r="E20" s="11">
        <v>76.06</v>
      </c>
      <c r="F20" s="8">
        <f>ROUND(E20*0.4,2)</f>
        <v>30.42</v>
      </c>
      <c r="G20" s="12">
        <v>87.67</v>
      </c>
      <c r="H20" s="8">
        <f>ROUND(G20*0.6,2)</f>
        <v>52.6</v>
      </c>
      <c r="I20" s="10">
        <f>SUM(F20+H20)</f>
        <v>83.02</v>
      </c>
      <c r="J20" s="13" t="s">
        <v>15</v>
      </c>
      <c r="K20" s="7">
        <v>2</v>
      </c>
      <c r="L20" s="2"/>
      <c r="M20" s="2"/>
      <c r="N20" s="2"/>
    </row>
    <row r="21" s="1" customFormat="1" ht="25" customHeight="1" spans="1:14">
      <c r="A21" s="7">
        <v>18</v>
      </c>
      <c r="B21" s="14" t="s">
        <v>35</v>
      </c>
      <c r="C21" s="14" t="s">
        <v>33</v>
      </c>
      <c r="D21" s="16"/>
      <c r="E21" s="11">
        <v>77.51</v>
      </c>
      <c r="F21" s="8">
        <f>ROUND(E21*0.4,2)</f>
        <v>31</v>
      </c>
      <c r="G21" s="12">
        <v>85</v>
      </c>
      <c r="H21" s="8">
        <f>ROUND(G21*0.6,2)</f>
        <v>51</v>
      </c>
      <c r="I21" s="10">
        <f>SUM(F21+H21)</f>
        <v>82</v>
      </c>
      <c r="J21" s="13" t="s">
        <v>15</v>
      </c>
      <c r="K21" s="7">
        <v>3</v>
      </c>
      <c r="L21" s="2"/>
      <c r="M21" s="2"/>
      <c r="N21" s="2"/>
    </row>
    <row r="22" s="1" customFormat="1" ht="25" customHeight="1" spans="1:14">
      <c r="A22" s="7">
        <v>19</v>
      </c>
      <c r="B22" s="14" t="s">
        <v>36</v>
      </c>
      <c r="C22" s="9" t="s">
        <v>33</v>
      </c>
      <c r="D22" s="16"/>
      <c r="E22" s="11">
        <v>78.18</v>
      </c>
      <c r="F22" s="8">
        <f>ROUND(E22*0.4,2)</f>
        <v>31.27</v>
      </c>
      <c r="G22" s="12">
        <v>84</v>
      </c>
      <c r="H22" s="8">
        <f>ROUND(G22*0.6,2)</f>
        <v>50.4</v>
      </c>
      <c r="I22" s="10">
        <f>SUM(F22+H22)</f>
        <v>81.67</v>
      </c>
      <c r="J22" s="13" t="s">
        <v>15</v>
      </c>
      <c r="K22" s="7">
        <v>4</v>
      </c>
      <c r="L22" s="2"/>
      <c r="M22" s="2"/>
      <c r="N22" s="2"/>
    </row>
    <row r="23" s="1" customFormat="1" ht="25" customHeight="1" spans="1:14">
      <c r="A23" s="7">
        <v>20</v>
      </c>
      <c r="B23" s="9" t="s">
        <v>37</v>
      </c>
      <c r="C23" s="14" t="s">
        <v>33</v>
      </c>
      <c r="D23" s="16"/>
      <c r="E23" s="11">
        <v>76.01</v>
      </c>
      <c r="F23" s="8">
        <f>ROUND(E23*0.4,2)</f>
        <v>30.4</v>
      </c>
      <c r="G23" s="12">
        <v>84.17</v>
      </c>
      <c r="H23" s="8">
        <f>ROUND(G23*0.6,2)</f>
        <v>50.5</v>
      </c>
      <c r="I23" s="10">
        <f>SUM(F23+H23)</f>
        <v>80.9</v>
      </c>
      <c r="J23" s="13" t="s">
        <v>15</v>
      </c>
      <c r="K23" s="7">
        <v>5</v>
      </c>
      <c r="L23" s="2"/>
      <c r="M23" s="2"/>
      <c r="N23" s="2"/>
    </row>
    <row r="24" s="1" customFormat="1" ht="25" customHeight="1" spans="1:14">
      <c r="A24" s="7">
        <v>21</v>
      </c>
      <c r="B24" s="9" t="s">
        <v>38</v>
      </c>
      <c r="C24" s="9" t="s">
        <v>33</v>
      </c>
      <c r="D24" s="16"/>
      <c r="E24" s="11">
        <v>72.78</v>
      </c>
      <c r="F24" s="8">
        <f>ROUND(E24*0.4,2)</f>
        <v>29.11</v>
      </c>
      <c r="G24" s="12">
        <v>86.17</v>
      </c>
      <c r="H24" s="8">
        <f>ROUND(G24*0.6,2)</f>
        <v>51.7</v>
      </c>
      <c r="I24" s="10">
        <f>SUM(F24+H24)</f>
        <v>80.81</v>
      </c>
      <c r="J24" s="13" t="s">
        <v>15</v>
      </c>
      <c r="K24" s="7">
        <v>6</v>
      </c>
      <c r="L24" s="2"/>
      <c r="M24" s="2"/>
      <c r="N24" s="2"/>
    </row>
    <row r="25" s="1" customFormat="1" ht="25" customHeight="1" spans="1:14">
      <c r="A25" s="7">
        <v>22</v>
      </c>
      <c r="B25" s="9" t="s">
        <v>39</v>
      </c>
      <c r="C25" s="14" t="s">
        <v>33</v>
      </c>
      <c r="D25" s="16"/>
      <c r="E25" s="11">
        <v>75.38</v>
      </c>
      <c r="F25" s="8">
        <f>ROUND(E25*0.4,2)</f>
        <v>30.15</v>
      </c>
      <c r="G25" s="12">
        <v>83.67</v>
      </c>
      <c r="H25" s="8">
        <f>ROUND(G25*0.6,2)</f>
        <v>50.2</v>
      </c>
      <c r="I25" s="10">
        <f>SUM(F25+H25)</f>
        <v>80.35</v>
      </c>
      <c r="J25" s="13" t="s">
        <v>15</v>
      </c>
      <c r="K25" s="7">
        <v>7</v>
      </c>
      <c r="L25" s="2"/>
      <c r="M25" s="2"/>
      <c r="N25" s="2"/>
    </row>
    <row r="26" s="1" customFormat="1" ht="25" customHeight="1" spans="1:14">
      <c r="A26" s="7">
        <v>23</v>
      </c>
      <c r="B26" s="9" t="s">
        <v>40</v>
      </c>
      <c r="C26" s="9" t="s">
        <v>33</v>
      </c>
      <c r="D26" s="16"/>
      <c r="E26" s="11">
        <v>75.33</v>
      </c>
      <c r="F26" s="8">
        <f>ROUND(E26*0.4,2)</f>
        <v>30.13</v>
      </c>
      <c r="G26" s="12">
        <v>83.5</v>
      </c>
      <c r="H26" s="8">
        <f>ROUND(G26*0.6,2)</f>
        <v>50.1</v>
      </c>
      <c r="I26" s="10">
        <f>SUM(F26+H26)</f>
        <v>80.23</v>
      </c>
      <c r="J26" s="13" t="s">
        <v>15</v>
      </c>
      <c r="K26" s="7">
        <v>8</v>
      </c>
      <c r="L26" s="2"/>
      <c r="M26" s="2"/>
      <c r="N26" s="2"/>
    </row>
    <row r="27" s="1" customFormat="1" ht="25" customHeight="1" spans="1:14">
      <c r="A27" s="7">
        <v>24</v>
      </c>
      <c r="B27" s="14" t="s">
        <v>41</v>
      </c>
      <c r="C27" s="9" t="s">
        <v>33</v>
      </c>
      <c r="D27" s="16"/>
      <c r="E27" s="11">
        <v>72.26</v>
      </c>
      <c r="F27" s="8">
        <f>ROUND(E27*0.4,2)</f>
        <v>28.9</v>
      </c>
      <c r="G27" s="12">
        <v>85</v>
      </c>
      <c r="H27" s="8">
        <f>ROUND(G27*0.6,2)</f>
        <v>51</v>
      </c>
      <c r="I27" s="10">
        <f>SUM(F27+H27)</f>
        <v>79.9</v>
      </c>
      <c r="J27" s="13" t="s">
        <v>15</v>
      </c>
      <c r="K27" s="7">
        <v>9</v>
      </c>
      <c r="L27" s="2"/>
      <c r="M27" s="2"/>
      <c r="N27" s="2"/>
    </row>
    <row r="28" s="1" customFormat="1" ht="25" customHeight="1" spans="1:14">
      <c r="A28" s="7">
        <v>25</v>
      </c>
      <c r="B28" s="9" t="s">
        <v>42</v>
      </c>
      <c r="C28" s="9" t="s">
        <v>33</v>
      </c>
      <c r="D28" s="16"/>
      <c r="E28" s="11">
        <v>75.41</v>
      </c>
      <c r="F28" s="8">
        <f>ROUND(E28*0.4,2)</f>
        <v>30.16</v>
      </c>
      <c r="G28" s="12">
        <v>80.83</v>
      </c>
      <c r="H28" s="8">
        <f>ROUND(G28*0.6,2)</f>
        <v>48.5</v>
      </c>
      <c r="I28" s="10">
        <f>SUM(F28+H28)</f>
        <v>78.66</v>
      </c>
      <c r="J28" s="13" t="s">
        <v>15</v>
      </c>
      <c r="K28" s="7">
        <v>10</v>
      </c>
      <c r="L28" s="2"/>
      <c r="M28" s="2"/>
      <c r="N28" s="2"/>
    </row>
    <row r="29" s="1" customFormat="1" ht="25" customHeight="1" spans="1:14">
      <c r="A29" s="7">
        <v>26</v>
      </c>
      <c r="B29" s="14" t="s">
        <v>43</v>
      </c>
      <c r="C29" s="9" t="s">
        <v>33</v>
      </c>
      <c r="D29" s="16"/>
      <c r="E29" s="11">
        <v>73.3</v>
      </c>
      <c r="F29" s="8">
        <f>ROUND(E29*0.4,2)</f>
        <v>29.32</v>
      </c>
      <c r="G29" s="12">
        <v>82</v>
      </c>
      <c r="H29" s="8">
        <f>ROUND(G29*0.6,2)</f>
        <v>49.2</v>
      </c>
      <c r="I29" s="10">
        <f>SUM(F29+H29)</f>
        <v>78.52</v>
      </c>
      <c r="J29" s="13" t="s">
        <v>15</v>
      </c>
      <c r="K29" s="7">
        <v>11</v>
      </c>
      <c r="L29" s="2"/>
      <c r="M29" s="2"/>
      <c r="N29" s="2"/>
    </row>
    <row r="30" s="1" customFormat="1" ht="25" customHeight="1" spans="1:14">
      <c r="A30" s="7">
        <v>27</v>
      </c>
      <c r="B30" s="14" t="s">
        <v>44</v>
      </c>
      <c r="C30" s="14" t="s">
        <v>33</v>
      </c>
      <c r="D30" s="16"/>
      <c r="E30" s="11">
        <v>74</v>
      </c>
      <c r="F30" s="8">
        <f>ROUND(E30*0.4,2)</f>
        <v>29.6</v>
      </c>
      <c r="G30" s="12">
        <v>81.5</v>
      </c>
      <c r="H30" s="8">
        <f>ROUND(G30*0.6,2)</f>
        <v>48.9</v>
      </c>
      <c r="I30" s="8">
        <f>SUM(F30+H30)</f>
        <v>78.5</v>
      </c>
      <c r="J30" s="13"/>
      <c r="K30" s="7">
        <v>12</v>
      </c>
      <c r="L30" s="2"/>
      <c r="M30" s="2"/>
      <c r="N30" s="2"/>
    </row>
    <row r="31" s="1" customFormat="1" ht="25" customHeight="1" spans="1:14">
      <c r="A31" s="7">
        <v>28</v>
      </c>
      <c r="B31" s="14" t="s">
        <v>45</v>
      </c>
      <c r="C31" s="14" t="s">
        <v>33</v>
      </c>
      <c r="D31" s="16"/>
      <c r="E31" s="11">
        <v>71.23</v>
      </c>
      <c r="F31" s="8">
        <f>ROUND(E31*0.4,2)</f>
        <v>28.49</v>
      </c>
      <c r="G31" s="12">
        <v>83.17</v>
      </c>
      <c r="H31" s="8">
        <f>ROUND(G31*0.6,2)</f>
        <v>49.9</v>
      </c>
      <c r="I31" s="8">
        <f>SUM(F31+H31)</f>
        <v>78.39</v>
      </c>
      <c r="J31" s="13"/>
      <c r="K31" s="7">
        <v>13</v>
      </c>
      <c r="L31" s="2"/>
      <c r="M31" s="2"/>
      <c r="N31" s="2"/>
    </row>
    <row r="32" s="1" customFormat="1" ht="25" customHeight="1" spans="1:14">
      <c r="A32" s="7">
        <v>29</v>
      </c>
      <c r="B32" s="14" t="s">
        <v>46</v>
      </c>
      <c r="C32" s="9" t="s">
        <v>33</v>
      </c>
      <c r="D32" s="16"/>
      <c r="E32" s="11">
        <v>74.45</v>
      </c>
      <c r="F32" s="8">
        <f>ROUND(E32*0.4,2)</f>
        <v>29.78</v>
      </c>
      <c r="G32" s="12">
        <v>81</v>
      </c>
      <c r="H32" s="8">
        <f>ROUND(G32*0.6,2)</f>
        <v>48.6</v>
      </c>
      <c r="I32" s="8">
        <f>SUM(F32+H32)</f>
        <v>78.38</v>
      </c>
      <c r="J32" s="13"/>
      <c r="K32" s="7">
        <v>14</v>
      </c>
      <c r="L32" s="2"/>
      <c r="M32" s="2"/>
      <c r="N32" s="2"/>
    </row>
    <row r="33" s="1" customFormat="1" ht="25" customHeight="1" spans="1:14">
      <c r="A33" s="7">
        <v>30</v>
      </c>
      <c r="B33" s="14" t="s">
        <v>47</v>
      </c>
      <c r="C33" s="14" t="s">
        <v>33</v>
      </c>
      <c r="D33" s="16"/>
      <c r="E33" s="11">
        <v>73.45</v>
      </c>
      <c r="F33" s="8">
        <f>ROUND(E33*0.4,2)</f>
        <v>29.38</v>
      </c>
      <c r="G33" s="12">
        <v>81.67</v>
      </c>
      <c r="H33" s="8">
        <f>ROUND(G33*0.6,2)</f>
        <v>49</v>
      </c>
      <c r="I33" s="8">
        <f>SUM(F33+H33)</f>
        <v>78.38</v>
      </c>
      <c r="J33" s="13"/>
      <c r="K33" s="7">
        <v>15</v>
      </c>
      <c r="L33" s="2"/>
      <c r="M33" s="2"/>
      <c r="N33" s="2"/>
    </row>
    <row r="34" s="1" customFormat="1" ht="25" customHeight="1" spans="1:14">
      <c r="A34" s="7">
        <v>31</v>
      </c>
      <c r="B34" s="9" t="s">
        <v>48</v>
      </c>
      <c r="C34" s="9" t="s">
        <v>33</v>
      </c>
      <c r="D34" s="16"/>
      <c r="E34" s="11">
        <v>71.59</v>
      </c>
      <c r="F34" s="8">
        <f>ROUND(E34*0.4,2)</f>
        <v>28.64</v>
      </c>
      <c r="G34" s="12">
        <v>81.83</v>
      </c>
      <c r="H34" s="8">
        <f>ROUND(G34*0.6,2)</f>
        <v>49.1</v>
      </c>
      <c r="I34" s="8">
        <f>SUM(F34+H34)</f>
        <v>77.74</v>
      </c>
      <c r="J34" s="13"/>
      <c r="K34" s="7">
        <v>16</v>
      </c>
      <c r="L34" s="2"/>
      <c r="M34" s="2"/>
      <c r="N34" s="2"/>
    </row>
    <row r="35" s="1" customFormat="1" ht="25" customHeight="1" spans="1:14">
      <c r="A35" s="7">
        <v>32</v>
      </c>
      <c r="B35" s="14" t="s">
        <v>49</v>
      </c>
      <c r="C35" s="14" t="s">
        <v>33</v>
      </c>
      <c r="D35" s="16"/>
      <c r="E35" s="11">
        <v>71.31</v>
      </c>
      <c r="F35" s="8">
        <f>ROUND(E35*0.4,2)</f>
        <v>28.52</v>
      </c>
      <c r="G35" s="12">
        <v>81.83</v>
      </c>
      <c r="H35" s="8">
        <f>ROUND(G35*0.6,2)</f>
        <v>49.1</v>
      </c>
      <c r="I35" s="8">
        <f>SUM(F35+H35)</f>
        <v>77.62</v>
      </c>
      <c r="J35" s="13"/>
      <c r="K35" s="7">
        <v>17</v>
      </c>
      <c r="L35" s="2"/>
      <c r="M35" s="2"/>
      <c r="N35" s="2"/>
    </row>
    <row r="36" s="1" customFormat="1" ht="25" customHeight="1" spans="1:14">
      <c r="A36" s="7">
        <v>33</v>
      </c>
      <c r="B36" s="14" t="s">
        <v>50</v>
      </c>
      <c r="C36" s="14" t="s">
        <v>33</v>
      </c>
      <c r="D36" s="16"/>
      <c r="E36" s="11">
        <v>70.96</v>
      </c>
      <c r="F36" s="8">
        <f>ROUND(E36*0.4,2)</f>
        <v>28.38</v>
      </c>
      <c r="G36" s="12">
        <v>82</v>
      </c>
      <c r="H36" s="8">
        <f>ROUND(G36*0.6,2)</f>
        <v>49.2</v>
      </c>
      <c r="I36" s="8">
        <f>SUM(F36+H36)</f>
        <v>77.58</v>
      </c>
      <c r="J36" s="13"/>
      <c r="K36" s="7">
        <v>18</v>
      </c>
      <c r="L36" s="2"/>
      <c r="M36" s="2"/>
      <c r="N36" s="2"/>
    </row>
    <row r="37" s="1" customFormat="1" ht="25" customHeight="1" spans="1:14">
      <c r="A37" s="7">
        <v>34</v>
      </c>
      <c r="B37" s="14" t="s">
        <v>51</v>
      </c>
      <c r="C37" s="14" t="s">
        <v>33</v>
      </c>
      <c r="D37" s="16"/>
      <c r="E37" s="11">
        <v>71.43</v>
      </c>
      <c r="F37" s="8">
        <f>ROUND(E37*0.4,2)</f>
        <v>28.57</v>
      </c>
      <c r="G37" s="12">
        <v>81.67</v>
      </c>
      <c r="H37" s="8">
        <f>ROUND(G37*0.6,2)</f>
        <v>49</v>
      </c>
      <c r="I37" s="8">
        <f>SUM(F37+H37)</f>
        <v>77.57</v>
      </c>
      <c r="J37" s="13"/>
      <c r="K37" s="7">
        <v>19</v>
      </c>
      <c r="L37" s="2"/>
      <c r="M37" s="2"/>
      <c r="N37" s="2"/>
    </row>
    <row r="38" s="1" customFormat="1" ht="25" customHeight="1" spans="1:14">
      <c r="A38" s="7">
        <v>35</v>
      </c>
      <c r="B38" s="14" t="s">
        <v>52</v>
      </c>
      <c r="C38" s="14" t="s">
        <v>33</v>
      </c>
      <c r="D38" s="16"/>
      <c r="E38" s="11">
        <v>71.65</v>
      </c>
      <c r="F38" s="8">
        <f>ROUND(E38*0.4,2)</f>
        <v>28.66</v>
      </c>
      <c r="G38" s="12">
        <v>81</v>
      </c>
      <c r="H38" s="8">
        <f>ROUND(G38*0.6,2)</f>
        <v>48.6</v>
      </c>
      <c r="I38" s="8">
        <f>SUM(F38+H38)</f>
        <v>77.26</v>
      </c>
      <c r="J38" s="13"/>
      <c r="K38" s="7">
        <v>20</v>
      </c>
      <c r="L38" s="2"/>
      <c r="M38" s="2"/>
      <c r="N38" s="2"/>
    </row>
    <row r="39" s="1" customFormat="1" ht="25" customHeight="1" spans="1:14">
      <c r="A39" s="7">
        <v>36</v>
      </c>
      <c r="B39" s="14" t="s">
        <v>53</v>
      </c>
      <c r="C39" s="14" t="s">
        <v>33</v>
      </c>
      <c r="D39" s="16"/>
      <c r="E39" s="11">
        <v>73.1</v>
      </c>
      <c r="F39" s="8">
        <f>ROUND(E39*0.4,2)</f>
        <v>29.24</v>
      </c>
      <c r="G39" s="12">
        <v>79.5</v>
      </c>
      <c r="H39" s="8">
        <f>ROUND(G39*0.6,2)</f>
        <v>47.7</v>
      </c>
      <c r="I39" s="8">
        <f>SUM(F39+H39)</f>
        <v>76.94</v>
      </c>
      <c r="J39" s="13"/>
      <c r="K39" s="7">
        <v>21</v>
      </c>
      <c r="L39" s="2"/>
      <c r="M39" s="2"/>
      <c r="N39" s="2"/>
    </row>
    <row r="40" s="1" customFormat="1" ht="25" customHeight="1" spans="1:14">
      <c r="A40" s="7">
        <v>37</v>
      </c>
      <c r="B40" s="14" t="s">
        <v>54</v>
      </c>
      <c r="C40" s="14" t="s">
        <v>33</v>
      </c>
      <c r="D40" s="16"/>
      <c r="E40" s="11">
        <v>72.29</v>
      </c>
      <c r="F40" s="8">
        <f>ROUND(E40*0.4,2)</f>
        <v>28.92</v>
      </c>
      <c r="G40" s="12">
        <v>79.67</v>
      </c>
      <c r="H40" s="8">
        <f>ROUND(G40*0.6,2)</f>
        <v>47.8</v>
      </c>
      <c r="I40" s="8">
        <f>SUM(F40+H40)</f>
        <v>76.72</v>
      </c>
      <c r="J40" s="13"/>
      <c r="K40" s="7">
        <v>22</v>
      </c>
      <c r="L40" s="2"/>
      <c r="M40" s="2"/>
      <c r="N40" s="2"/>
    </row>
    <row r="41" s="1" customFormat="1" ht="25" customHeight="1" spans="1:14">
      <c r="A41" s="7">
        <v>38</v>
      </c>
      <c r="B41" s="9" t="s">
        <v>55</v>
      </c>
      <c r="C41" s="14" t="s">
        <v>33</v>
      </c>
      <c r="D41" s="16"/>
      <c r="E41" s="11">
        <v>75.61</v>
      </c>
      <c r="F41" s="8">
        <f>ROUND(E41*0.4,2)</f>
        <v>30.24</v>
      </c>
      <c r="G41" s="12">
        <v>77.33</v>
      </c>
      <c r="H41" s="8">
        <f>ROUND(G41*0.6,2)</f>
        <v>46.4</v>
      </c>
      <c r="I41" s="8">
        <f>SUM(F41+H41)</f>
        <v>76.64</v>
      </c>
      <c r="J41" s="13"/>
      <c r="K41" s="7">
        <v>23</v>
      </c>
      <c r="L41" s="2"/>
      <c r="M41" s="2"/>
      <c r="N41" s="2"/>
    </row>
    <row r="42" s="1" customFormat="1" ht="25" customHeight="1" spans="1:14">
      <c r="A42" s="7">
        <v>39</v>
      </c>
      <c r="B42" s="14" t="s">
        <v>56</v>
      </c>
      <c r="C42" s="9" t="s">
        <v>33</v>
      </c>
      <c r="D42" s="16"/>
      <c r="E42" s="11">
        <v>72.18</v>
      </c>
      <c r="F42" s="8">
        <f>ROUND(E42*0.4,2)</f>
        <v>28.87</v>
      </c>
      <c r="G42" s="12">
        <v>79.5</v>
      </c>
      <c r="H42" s="8">
        <f>ROUND(G42*0.6,2)</f>
        <v>47.7</v>
      </c>
      <c r="I42" s="8">
        <f>SUM(F42+H42)</f>
        <v>76.57</v>
      </c>
      <c r="J42" s="13"/>
      <c r="K42" s="7">
        <v>24</v>
      </c>
      <c r="L42" s="2"/>
      <c r="M42" s="2"/>
      <c r="N42" s="2"/>
    </row>
    <row r="43" s="1" customFormat="1" ht="25" customHeight="1" spans="1:14">
      <c r="A43" s="7">
        <v>40</v>
      </c>
      <c r="B43" s="14" t="s">
        <v>57</v>
      </c>
      <c r="C43" s="14" t="s">
        <v>33</v>
      </c>
      <c r="D43" s="16"/>
      <c r="E43" s="11">
        <v>72.32</v>
      </c>
      <c r="F43" s="8">
        <f>ROUND(E43*0.4,2)</f>
        <v>28.93</v>
      </c>
      <c r="G43" s="12">
        <v>79.33</v>
      </c>
      <c r="H43" s="8">
        <f>ROUND(G43*0.6,2)</f>
        <v>47.6</v>
      </c>
      <c r="I43" s="8">
        <f>SUM(F43+H43)</f>
        <v>76.53</v>
      </c>
      <c r="J43" s="13"/>
      <c r="K43" s="7">
        <v>25</v>
      </c>
      <c r="L43" s="2"/>
      <c r="M43" s="2"/>
      <c r="N43" s="2"/>
    </row>
    <row r="44" s="1" customFormat="1" ht="25" customHeight="1" spans="1:14">
      <c r="A44" s="7">
        <v>41</v>
      </c>
      <c r="B44" s="9" t="s">
        <v>58</v>
      </c>
      <c r="C44" s="9" t="s">
        <v>33</v>
      </c>
      <c r="D44" s="16"/>
      <c r="E44" s="11">
        <v>71.88</v>
      </c>
      <c r="F44" s="8">
        <f>ROUND(E44*0.4,2)</f>
        <v>28.75</v>
      </c>
      <c r="G44" s="12">
        <v>79.33</v>
      </c>
      <c r="H44" s="8">
        <f>ROUND(G44*0.6,2)</f>
        <v>47.6</v>
      </c>
      <c r="I44" s="8">
        <f>SUM(F44+H44)</f>
        <v>76.35</v>
      </c>
      <c r="J44" s="13"/>
      <c r="K44" s="7">
        <v>26</v>
      </c>
      <c r="L44" s="2"/>
      <c r="M44" s="2"/>
      <c r="N44" s="2"/>
    </row>
    <row r="45" s="1" customFormat="1" ht="25" customHeight="1" spans="1:14">
      <c r="A45" s="7">
        <v>42</v>
      </c>
      <c r="B45" s="14" t="s">
        <v>59</v>
      </c>
      <c r="C45" s="9" t="s">
        <v>33</v>
      </c>
      <c r="D45" s="16"/>
      <c r="E45" s="11">
        <v>71.09</v>
      </c>
      <c r="F45" s="8">
        <f>ROUND(E45*0.4,2)</f>
        <v>28.44</v>
      </c>
      <c r="G45" s="12">
        <v>78.5</v>
      </c>
      <c r="H45" s="8">
        <f>ROUND(G45*0.6,2)</f>
        <v>47.1</v>
      </c>
      <c r="I45" s="8">
        <f>SUM(F45+H45)</f>
        <v>75.54</v>
      </c>
      <c r="J45" s="13"/>
      <c r="K45" s="7">
        <v>27</v>
      </c>
      <c r="L45" s="2"/>
      <c r="M45" s="2"/>
      <c r="N45" s="2"/>
    </row>
    <row r="46" s="1" customFormat="1" ht="25" customHeight="1" spans="1:14">
      <c r="A46" s="7">
        <v>43</v>
      </c>
      <c r="B46" s="9" t="s">
        <v>60</v>
      </c>
      <c r="C46" s="9" t="s">
        <v>33</v>
      </c>
      <c r="D46" s="16"/>
      <c r="E46" s="11">
        <v>72.2</v>
      </c>
      <c r="F46" s="8">
        <f>ROUND(E46*0.4,2)</f>
        <v>28.88</v>
      </c>
      <c r="G46" s="12">
        <v>75.33</v>
      </c>
      <c r="H46" s="8">
        <f>ROUND(G46*0.6,2)</f>
        <v>45.2</v>
      </c>
      <c r="I46" s="8">
        <f>SUM(F46+H46)</f>
        <v>74.08</v>
      </c>
      <c r="J46" s="13"/>
      <c r="K46" s="7">
        <v>28</v>
      </c>
      <c r="L46" s="2"/>
      <c r="M46" s="2"/>
      <c r="N46" s="2"/>
    </row>
    <row r="47" s="1" customFormat="1" ht="25" customHeight="1" spans="1:14">
      <c r="A47" s="7">
        <v>44</v>
      </c>
      <c r="B47" s="14" t="s">
        <v>61</v>
      </c>
      <c r="C47" s="14" t="s">
        <v>33</v>
      </c>
      <c r="D47" s="16"/>
      <c r="E47" s="11">
        <v>72.64</v>
      </c>
      <c r="F47" s="8">
        <f>ROUND(E47*0.4,2)</f>
        <v>29.06</v>
      </c>
      <c r="G47" s="12">
        <v>72.33</v>
      </c>
      <c r="H47" s="8">
        <f>ROUND(G47*0.6,2)</f>
        <v>43.4</v>
      </c>
      <c r="I47" s="8">
        <f>SUM(F47+H47)</f>
        <v>72.46</v>
      </c>
      <c r="J47" s="13"/>
      <c r="K47" s="7">
        <v>29</v>
      </c>
      <c r="L47" s="2"/>
      <c r="M47" s="2"/>
      <c r="N47" s="2"/>
    </row>
    <row r="48" s="1" customFormat="1" ht="25" customHeight="1" spans="1:14">
      <c r="A48" s="7">
        <v>45</v>
      </c>
      <c r="B48" s="9" t="s">
        <v>62</v>
      </c>
      <c r="C48" s="9" t="s">
        <v>33</v>
      </c>
      <c r="D48" s="16"/>
      <c r="E48" s="11">
        <v>71.3</v>
      </c>
      <c r="F48" s="8">
        <f>ROUND(E48*0.4,2)</f>
        <v>28.52</v>
      </c>
      <c r="G48" s="12">
        <v>72.67</v>
      </c>
      <c r="H48" s="8">
        <f>ROUND(G48*0.6,2)</f>
        <v>43.6</v>
      </c>
      <c r="I48" s="8">
        <f>SUM(F48+H48)</f>
        <v>72.12</v>
      </c>
      <c r="J48" s="13"/>
      <c r="K48" s="7">
        <v>30</v>
      </c>
      <c r="L48" s="2"/>
      <c r="M48" s="2"/>
      <c r="N48" s="2"/>
    </row>
    <row r="49" s="1" customFormat="1" ht="25" customHeight="1" spans="1:14">
      <c r="A49" s="7">
        <v>46</v>
      </c>
      <c r="B49" s="9" t="s">
        <v>63</v>
      </c>
      <c r="C49" s="14" t="s">
        <v>33</v>
      </c>
      <c r="D49" s="16"/>
      <c r="E49" s="11">
        <v>73.54</v>
      </c>
      <c r="F49" s="8">
        <f>ROUND(E49*0.4,2)</f>
        <v>29.42</v>
      </c>
      <c r="G49" s="12">
        <v>68.67</v>
      </c>
      <c r="H49" s="8">
        <f>ROUND(G49*0.6,2)</f>
        <v>41.2</v>
      </c>
      <c r="I49" s="8">
        <f>SUM(F49+H49)</f>
        <v>70.62</v>
      </c>
      <c r="J49" s="13"/>
      <c r="K49" s="7">
        <v>31</v>
      </c>
      <c r="L49" s="2"/>
      <c r="M49" s="2"/>
      <c r="N49" s="2"/>
    </row>
    <row r="50" s="1" customFormat="1" ht="25" customHeight="1" spans="1:14">
      <c r="A50" s="7">
        <v>47</v>
      </c>
      <c r="B50" s="14" t="s">
        <v>64</v>
      </c>
      <c r="C50" s="9" t="s">
        <v>33</v>
      </c>
      <c r="D50" s="16"/>
      <c r="E50" s="11">
        <v>78.08</v>
      </c>
      <c r="F50" s="8">
        <f>ROUND(E50*0.4,2)</f>
        <v>31.23</v>
      </c>
      <c r="G50" s="11" t="s">
        <v>31</v>
      </c>
      <c r="H50" s="8">
        <v>0</v>
      </c>
      <c r="I50" s="8">
        <f>SUM(F50+H50)</f>
        <v>31.23</v>
      </c>
      <c r="J50" s="13"/>
      <c r="K50" s="7">
        <v>32</v>
      </c>
      <c r="L50" s="2"/>
      <c r="M50" s="2"/>
      <c r="N50" s="2"/>
    </row>
    <row r="51" s="1" customFormat="1" ht="25" customHeight="1" spans="1:14">
      <c r="A51" s="7">
        <v>48</v>
      </c>
      <c r="B51" s="14" t="s">
        <v>65</v>
      </c>
      <c r="C51" s="9" t="s">
        <v>33</v>
      </c>
      <c r="D51" s="17"/>
      <c r="E51" s="11">
        <v>73.23</v>
      </c>
      <c r="F51" s="8">
        <f>ROUND(E51*0.4,2)</f>
        <v>29.29</v>
      </c>
      <c r="G51" s="11" t="s">
        <v>31</v>
      </c>
      <c r="H51" s="8">
        <v>0</v>
      </c>
      <c r="I51" s="8">
        <f>SUM(F51+H51)</f>
        <v>29.29</v>
      </c>
      <c r="J51" s="13"/>
      <c r="K51" s="7">
        <v>33</v>
      </c>
      <c r="L51" s="2"/>
      <c r="M51" s="2"/>
      <c r="N51" s="2"/>
    </row>
    <row r="52" s="1" customFormat="1" ht="25" customHeight="1" spans="1:14">
      <c r="A52" s="7">
        <v>49</v>
      </c>
      <c r="B52" s="9" t="s">
        <v>66</v>
      </c>
      <c r="C52" s="9" t="s">
        <v>67</v>
      </c>
      <c r="D52" s="15">
        <v>1</v>
      </c>
      <c r="E52" s="11">
        <v>74.75</v>
      </c>
      <c r="F52" s="8">
        <f>ROUND(E52*0.4,2)</f>
        <v>29.9</v>
      </c>
      <c r="G52" s="12">
        <v>89.5</v>
      </c>
      <c r="H52" s="8">
        <f>ROUND(G52*0.6,2)</f>
        <v>53.7</v>
      </c>
      <c r="I52" s="10">
        <f>SUM(F52+H52)</f>
        <v>83.6</v>
      </c>
      <c r="J52" s="13" t="s">
        <v>15</v>
      </c>
      <c r="K52" s="13">
        <v>1</v>
      </c>
      <c r="L52" s="2"/>
      <c r="M52" s="2"/>
      <c r="N52" s="2"/>
    </row>
    <row r="53" s="1" customFormat="1" ht="25" customHeight="1" spans="1:14">
      <c r="A53" s="7">
        <v>50</v>
      </c>
      <c r="B53" s="9" t="s">
        <v>68</v>
      </c>
      <c r="C53" s="9" t="s">
        <v>67</v>
      </c>
      <c r="D53" s="16"/>
      <c r="E53" s="11">
        <v>74.24</v>
      </c>
      <c r="F53" s="8">
        <f>ROUND(E53*0.4,2)</f>
        <v>29.7</v>
      </c>
      <c r="G53" s="12">
        <v>82.83</v>
      </c>
      <c r="H53" s="8">
        <f>ROUND(G53*0.6,2)</f>
        <v>49.7</v>
      </c>
      <c r="I53" s="8">
        <f>SUM(F53+H53)</f>
        <v>79.4</v>
      </c>
      <c r="J53" s="13"/>
      <c r="K53" s="13">
        <v>2</v>
      </c>
      <c r="L53" s="2"/>
      <c r="M53" s="2"/>
      <c r="N53" s="2"/>
    </row>
    <row r="54" s="1" customFormat="1" ht="25" customHeight="1" spans="1:14">
      <c r="A54" s="7">
        <v>51</v>
      </c>
      <c r="B54" s="9" t="s">
        <v>69</v>
      </c>
      <c r="C54" s="9" t="s">
        <v>67</v>
      </c>
      <c r="D54" s="17"/>
      <c r="E54" s="11">
        <v>74.7</v>
      </c>
      <c r="F54" s="8">
        <f>ROUND(E54*0.4,2)</f>
        <v>29.88</v>
      </c>
      <c r="G54" s="12">
        <v>75.67</v>
      </c>
      <c r="H54" s="8">
        <f>ROUND(G54*0.6,2)</f>
        <v>45.4</v>
      </c>
      <c r="I54" s="8">
        <f>SUM(F54+H54)</f>
        <v>75.28</v>
      </c>
      <c r="J54" s="13"/>
      <c r="K54" s="13">
        <v>3</v>
      </c>
      <c r="L54" s="2"/>
      <c r="M54" s="2"/>
      <c r="N54" s="2"/>
    </row>
    <row r="55" s="1" customFormat="1" spans="1:14">
      <c r="E55" s="3"/>
      <c r="F55" s="3"/>
      <c r="G55" s="3"/>
      <c r="H55" s="3"/>
      <c r="I55" s="3"/>
    </row>
  </sheetData>
  <autoFilter xmlns:etc="http://www.wps.cn/officeDocument/2017/etCustomData" ref="A3:K54" etc:filterBottomFollowUsedRange="0">
    <extLst/>
  </autoFilter>
  <mergeCells count="6">
    <mergeCell ref="A1:B1"/>
    <mergeCell ref="A2:K2"/>
    <mergeCell ref="D4:D6"/>
    <mergeCell ref="D7:D18"/>
    <mergeCell ref="D19:D51"/>
    <mergeCell ref="D52:D54"/>
  </mergeCells>
  <conditionalFormatting sqref="B52">
    <cfRule type="expression" dxfId="0" priority="6">
      <formula>AND(SUMPRODUCT(IFERROR(1*(($B$52&amp;"x")=(B52&amp;"x")),0))&gt;1,NOT(ISBLANK(B52)))</formula>
    </cfRule>
  </conditionalFormatting>
  <conditionalFormatting sqref="B4:B6">
    <cfRule type="expression" dxfId="0" priority="5">
      <formula>AND(SUMPRODUCT(IFERROR(1*(($B$4:$B$6&amp;"x")=(B4&amp;"x")),0))&gt;1,NOT(ISBLANK(B4)))</formula>
    </cfRule>
  </conditionalFormatting>
  <conditionalFormatting sqref="B7:B8">
    <cfRule type="expression" dxfId="0" priority="4">
      <formula>AND(SUMPRODUCT(IFERROR(1*(($B$7:$B$8&amp;"x")=(B7&amp;"x")),0))&gt;1,NOT(ISBLANK(B7)))</formula>
    </cfRule>
  </conditionalFormatting>
  <conditionalFormatting sqref="B21:B51">
    <cfRule type="expression" dxfId="0" priority="1">
      <formula>AND(SUMPRODUCT(IFERROR(1*(($B$21:$B$51&amp;"x")=(B21&amp;"x")),0))&gt;1,NOT(ISBLANK(B21)))</formula>
    </cfRule>
  </conditionalFormatting>
  <conditionalFormatting sqref="B53:B54">
    <cfRule type="expression" dxfId="0" priority="2">
      <formula>AND(SUMPRODUCT(IFERROR(1*(($B$53:$B$54&amp;"x")=(B53&amp;"x")),0))&gt;1,NOT(ISBLANK(B53)))</formula>
    </cfRule>
  </conditionalFormatting>
  <conditionalFormatting sqref="B9:B18 B19:B20">
    <cfRule type="expression" dxfId="0" priority="3">
      <formula>AND(SUMPRODUCT(IFERROR(1*(($B$9:$B$18&amp;"x")=(B9&amp;"x")),0))+SUMPRODUCT(IFERROR(1*(($B$19:$B$20&amp;"x")=(B9&amp;"x")),0))&gt;1,NOT(ISBLANK(B9)))</formula>
    </cfRule>
  </conditionalFormatting>
  <dataValidations count="1">
    <dataValidation type="list" allowBlank="1" showInputMessage="1" showErrorMessage="1" sqref="C4:C54">
      <formula1>"01精神科医师,02内科医师（神经内科）,03中医医师（针灸推拿）,04精神科护士,05康复治疗师"</formula1>
    </dataValidation>
  </dataValidations>
  <pageMargins left="0.314583333333333" right="0.314583333333333" top="0.51180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想半天也想不出好名字哎就叫好长吧</cp:lastModifiedBy>
  <dcterms:created xsi:type="dcterms:W3CDTF">2020-12-19T06:11:00Z</dcterms:created>
  <dcterms:modified xsi:type="dcterms:W3CDTF">2026-06-29T08:50:03Z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317819590A91442FBE610E7A0E46F6E9_13</vt:lpwstr>
  </property>
  <property fmtid="{D5CDD505-2E9C-101B-9397-08002B2CF9AE}" pid="4" name="CalculationRule">
    <vt:i4>0</vt:i4>
  </property>
</Properties>
</file>